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LOB-K4\Rudeck\"/>
    </mc:Choice>
  </mc:AlternateContent>
  <bookViews>
    <workbookView xWindow="0" yWindow="0" windowWidth="15750" windowHeight="21315" activeTab="1"/>
  </bookViews>
  <sheets>
    <sheet name="Anzahl Sitze" sheetId="1" r:id="rId1"/>
    <sheet name="Sitzverteilu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7" i="2"/>
  <c r="B8" i="2"/>
  <c r="B9" i="2"/>
  <c r="B10" i="2"/>
  <c r="B11" i="2"/>
  <c r="B12" i="2"/>
  <c r="B13" i="2"/>
  <c r="B14" i="2"/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14" i="1"/>
  <c r="B5" i="2" l="1"/>
  <c r="M30" i="2"/>
  <c r="L30" i="2"/>
  <c r="K30" i="2"/>
  <c r="J30" i="2"/>
  <c r="I30" i="2"/>
  <c r="H30" i="2"/>
  <c r="G30" i="2"/>
  <c r="F30" i="2"/>
  <c r="E30" i="2"/>
  <c r="D30" i="2"/>
  <c r="C30" i="2"/>
  <c r="B30" i="2"/>
  <c r="M15" i="2"/>
  <c r="L15" i="2"/>
  <c r="K15" i="2"/>
  <c r="J15" i="2"/>
  <c r="I15" i="2"/>
  <c r="H15" i="2"/>
  <c r="F15" i="2"/>
  <c r="E15" i="2"/>
  <c r="D15" i="2"/>
  <c r="C15" i="2"/>
  <c r="G15" i="2"/>
  <c r="B15" i="2" l="1"/>
  <c r="A10" i="1" l="1"/>
  <c r="B14" i="1" l="1"/>
  <c r="B22" i="1"/>
  <c r="B30" i="1"/>
  <c r="B23" i="1"/>
  <c r="B34" i="1"/>
  <c r="B15" i="1"/>
  <c r="B31" i="1"/>
  <c r="B20" i="1"/>
  <c r="B29" i="1"/>
  <c r="B16" i="1"/>
  <c r="B24" i="1"/>
  <c r="B32" i="1"/>
  <c r="B18" i="1"/>
  <c r="B28" i="1"/>
  <c r="B17" i="1"/>
  <c r="B25" i="1"/>
  <c r="B33" i="1"/>
  <c r="B26" i="1"/>
  <c r="B21" i="1"/>
  <c r="B19" i="1"/>
  <c r="B27" i="1"/>
  <c r="B35" i="1"/>
  <c r="B36" i="1"/>
</calcChain>
</file>

<file path=xl/sharedStrings.xml><?xml version="1.0" encoding="utf-8"?>
<sst xmlns="http://schemas.openxmlformats.org/spreadsheetml/2006/main" count="104" uniqueCount="45">
  <si>
    <t>Stuttgart</t>
  </si>
  <si>
    <t>Anpassungsfaktor</t>
  </si>
  <si>
    <t>Mitte</t>
  </si>
  <si>
    <t>Nord</t>
  </si>
  <si>
    <t>Ost</t>
  </si>
  <si>
    <t>Süd</t>
  </si>
  <si>
    <t>West</t>
  </si>
  <si>
    <t>Bad Cannstatt</t>
  </si>
  <si>
    <t>Birkach</t>
  </si>
  <si>
    <t>Botnang</t>
  </si>
  <si>
    <t>Degerloch</t>
  </si>
  <si>
    <t>Feuerbach</t>
  </si>
  <si>
    <t>Hedelfingen</t>
  </si>
  <si>
    <t>Möhringen</t>
  </si>
  <si>
    <t>Mühlhausen</t>
  </si>
  <si>
    <t>Münster</t>
  </si>
  <si>
    <t>Obertürkheim</t>
  </si>
  <si>
    <t>Plieningen</t>
  </si>
  <si>
    <t>Sillenbuch</t>
  </si>
  <si>
    <t>Stammheim</t>
  </si>
  <si>
    <t>Untertürkheim</t>
  </si>
  <si>
    <t>Vaihingen</t>
  </si>
  <si>
    <t>Wangen</t>
  </si>
  <si>
    <t>Weilimdorf</t>
  </si>
  <si>
    <t>Zuffenhausen</t>
  </si>
  <si>
    <t>Insgesamt</t>
  </si>
  <si>
    <t>Bezirksbeiratssitze nach § 21 Abs. 6 Hauptsatzung i.V.m. § 25 Abs. 2 GemO</t>
  </si>
  <si>
    <t>Maßgebliche Einwohnerzahl nach § 57 KomWG</t>
  </si>
  <si>
    <t>Angepasste Stadtbezirksdaten zum 30.09.2017</t>
  </si>
  <si>
    <t>Kommunale Einwohnerzahl zum 30.09.2022</t>
  </si>
  <si>
    <t>BISHER</t>
  </si>
  <si>
    <t>NEU</t>
  </si>
  <si>
    <t>Sitzverteilung in den Stuttgarter Bezirksbeiräten nach der Gemeinderatswahl 2024 (ohne Berücksichtigung von eventuellen Fraktionsgemeinschaften)</t>
  </si>
  <si>
    <t>https://www.statistik-bw.de/BevoelkGebiet/Bevoelkerung/01035055.tab?R=GS111000</t>
  </si>
  <si>
    <t>https://www.domino1.stuttgart.de/web/komunis/komunissde.nsf/fc223e09e4cb691ac125723c003bfb31/e7c3696dc5378dffc12587f3002851ae/$FILE/c5n01_.XLSX</t>
  </si>
  <si>
    <t>GRÜNE</t>
  </si>
  <si>
    <t>CDU</t>
  </si>
  <si>
    <t>SPD</t>
  </si>
  <si>
    <t>FDP/DVP</t>
  </si>
  <si>
    <t>Freie Wähler</t>
  </si>
  <si>
    <t>AfD</t>
  </si>
  <si>
    <t>DIE LINKE</t>
  </si>
  <si>
    <t>SÖS - Stuttgart ökologisch sozial</t>
  </si>
  <si>
    <t>Die Stadtisten</t>
  </si>
  <si>
    <t>Volt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</si>
</sst>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0__;0__;\-__"/>
    <numFmt numFmtId="165" formatCode="#\ ###\ ##0__;\-\ #\ ###\ ##0__;\-__"/>
    <numFmt numFmtId="166" formatCode="#\ ##0.0_);\(#\ ##0.0\)"/>
    <numFmt numFmtId="167" formatCode="#\ ##0.00_);\(#\ ##0.00\)"/>
  </numFmts>
  <fonts count="25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20"/>
      <name val="Helv"/>
    </font>
    <font>
      <sz val="11"/>
      <color theme="1"/>
      <name val="Calibri"/>
      <family val="2"/>
    </font>
    <font>
      <sz val="11"/>
      <color theme="1"/>
      <name val="Calibri"/>
    </font>
    <font>
      <b/>
      <sz val="18"/>
      <color theme="3"/>
      <name val="Calibri Light"/>
      <family val="2"/>
      <scheme val="major"/>
    </font>
    <font>
      <sz val="11"/>
      <color theme="0" tint="-0.49998474074526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9" applyNumberFormat="0" applyAlignment="0" applyProtection="0"/>
    <xf numFmtId="0" fontId="11" fillId="7" borderId="10" applyNumberFormat="0" applyAlignment="0" applyProtection="0"/>
    <xf numFmtId="0" fontId="12" fillId="7" borderId="9" applyNumberFormat="0" applyAlignment="0" applyProtection="0"/>
    <xf numFmtId="0" fontId="13" fillId="0" borderId="11" applyNumberFormat="0" applyFill="0" applyAlignment="0" applyProtection="0"/>
    <xf numFmtId="0" fontId="14" fillId="8" borderId="12" applyNumberFormat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/>
    <xf numFmtId="166" fontId="19" fillId="0" borderId="0"/>
    <xf numFmtId="167" fontId="19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9" fillId="0" borderId="0"/>
    <xf numFmtId="0" fontId="3" fillId="9" borderId="13" applyNumberFormat="0" applyFont="0" applyAlignment="0" applyProtection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3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22" fillId="0" borderId="0"/>
    <xf numFmtId="0" fontId="22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20" fillId="0" borderId="0"/>
    <xf numFmtId="0" fontId="23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" fontId="0" fillId="0" borderId="0" xfId="0" applyNumberFormat="1"/>
    <xf numFmtId="3" fontId="0" fillId="0" borderId="0" xfId="0" applyNumberFormat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2" borderId="5" xfId="0" applyFill="1" applyBorder="1"/>
    <xf numFmtId="0" fontId="0" fillId="0" borderId="5" xfId="0" applyBorder="1"/>
    <xf numFmtId="0" fontId="2" fillId="0" borderId="5" xfId="0" applyFont="1" applyBorder="1"/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/>
    <xf numFmtId="0" fontId="24" fillId="0" borderId="0" xfId="0" applyFont="1"/>
    <xf numFmtId="1" fontId="2" fillId="0" borderId="0" xfId="0" applyNumberFormat="1" applyFont="1"/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</cellXfs>
  <cellStyles count="79">
    <cellStyle name="Akzent1" xfId="16" builtinId="29" customBuiltin="1"/>
    <cellStyle name="Akzent2" xfId="17" builtinId="33" customBuiltin="1"/>
    <cellStyle name="Akzent3" xfId="18" builtinId="37" customBuiltin="1"/>
    <cellStyle name="Akzent4" xfId="19" builtinId="41" customBuiltin="1"/>
    <cellStyle name="Akzent5" xfId="20" builtinId="45" customBuiltin="1"/>
    <cellStyle name="Akzent6" xfId="21" builtinId="49" customBuiltin="1"/>
    <cellStyle name="Ausgabe" xfId="9" builtinId="21" customBuiltin="1"/>
    <cellStyle name="Berechnung" xfId="10" builtinId="22" customBuiltin="1"/>
    <cellStyle name="Dez 1" xfId="23"/>
    <cellStyle name="Dez 2" xfId="24"/>
    <cellStyle name="Eingabe" xfId="8" builtinId="20" customBuiltin="1"/>
    <cellStyle name="Ergebnis" xfId="15" builtinId="25" customBuiltin="1"/>
    <cellStyle name="Erklärender Text" xfId="14" builtinId="53" customBuiltin="1"/>
    <cellStyle name="Euro" xfId="25"/>
    <cellStyle name="Euro 2" xfId="26"/>
    <cellStyle name="Euro 2 2" xfId="27"/>
    <cellStyle name="Euro 2 2 2" xfId="28"/>
    <cellStyle name="Euro 2 2 2 2" xfId="29"/>
    <cellStyle name="Euro 2 2 3" xfId="30"/>
    <cellStyle name="Euro 2 2 4" xfId="31"/>
    <cellStyle name="Euro 2 3" xfId="32"/>
    <cellStyle name="Euro 2 3 2" xfId="33"/>
    <cellStyle name="Euro 2 4" xfId="34"/>
    <cellStyle name="Euro 2 5" xfId="35"/>
    <cellStyle name="Euro 3" xfId="36"/>
    <cellStyle name="Euro 3 2" xfId="37"/>
    <cellStyle name="Euro 3 2 2" xfId="38"/>
    <cellStyle name="Euro 3 3" xfId="39"/>
    <cellStyle name="Euro 3 4" xfId="40"/>
    <cellStyle name="Euro 4" xfId="41"/>
    <cellStyle name="Euro 4 2" xfId="42"/>
    <cellStyle name="Euro 5" xfId="43"/>
    <cellStyle name="Euro 6" xfId="44"/>
    <cellStyle name="Ganz" xfId="45"/>
    <cellStyle name="Gut" xfId="5" builtinId="26" customBuiltin="1"/>
    <cellStyle name="Neutral" xfId="7" builtinId="28" customBuiltin="1"/>
    <cellStyle name="Notiz 2" xfId="46"/>
    <cellStyle name="Schlecht" xfId="6" builtinId="27" customBuiltin="1"/>
    <cellStyle name="Standard" xfId="0" builtinId="0"/>
    <cellStyle name="Standard 10" xfId="47"/>
    <cellStyle name="Standard 10 2" xfId="48"/>
    <cellStyle name="Standard 11" xfId="49"/>
    <cellStyle name="Standard 11 2" xfId="50"/>
    <cellStyle name="Standard 12" xfId="51"/>
    <cellStyle name="Standard 12 2" xfId="52"/>
    <cellStyle name="Standard 13" xfId="53"/>
    <cellStyle name="Standard 13 2" xfId="54"/>
    <cellStyle name="Standard 14" xfId="55"/>
    <cellStyle name="Standard 14 2" xfId="56"/>
    <cellStyle name="Standard 14 3" xfId="57"/>
    <cellStyle name="Standard 15" xfId="58"/>
    <cellStyle name="Standard 15 2" xfId="59"/>
    <cellStyle name="Standard 16" xfId="22"/>
    <cellStyle name="Standard 2" xfId="60"/>
    <cellStyle name="Standard 2 2" xfId="61"/>
    <cellStyle name="Standard 3" xfId="62"/>
    <cellStyle name="Standard 4" xfId="63"/>
    <cellStyle name="Standard 4 2" xfId="64"/>
    <cellStyle name="Standard 4 2 2" xfId="65"/>
    <cellStyle name="Standard 4 3" xfId="66"/>
    <cellStyle name="Standard 5" xfId="67"/>
    <cellStyle name="Standard 5 2" xfId="68"/>
    <cellStyle name="Standard 6" xfId="69"/>
    <cellStyle name="Standard 6 2" xfId="70"/>
    <cellStyle name="Standard 7" xfId="71"/>
    <cellStyle name="Standard 7 2" xfId="72"/>
    <cellStyle name="Standard 8" xfId="73"/>
    <cellStyle name="Standard 8 2" xfId="74"/>
    <cellStyle name="Standard 9" xfId="75"/>
    <cellStyle name="Standard 9 2" xfId="76"/>
    <cellStyle name="U_1 - Formatvorlage1" xfId="77"/>
    <cellStyle name="Überschrift 1" xfId="1" builtinId="16" customBuiltin="1"/>
    <cellStyle name="Überschrift 2" xfId="2" builtinId="17" customBuiltin="1"/>
    <cellStyle name="Überschrift 3" xfId="3" builtinId="18" customBuiltin="1"/>
    <cellStyle name="Überschrift 4" xfId="4" builtinId="19" customBuiltin="1"/>
    <cellStyle name="Überschrift 5" xfId="78"/>
    <cellStyle name="Verknüpfte Zelle" xfId="11" builtinId="24" customBuiltin="1"/>
    <cellStyle name="Warnender Text" xfId="13" builtinId="11" customBuiltin="1"/>
    <cellStyle name="Zelle überprüfen" xfId="1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32" workbookViewId="0">
      <selection activeCell="H12" sqref="H12"/>
    </sheetView>
  </sheetViews>
  <sheetFormatPr baseColWidth="10" defaultRowHeight="14.25" x14ac:dyDescent="0.2"/>
  <cols>
    <col min="1" max="1" width="16.625" customWidth="1"/>
    <col min="3" max="4" width="5.875" hidden="1" customWidth="1"/>
    <col min="5" max="5" width="5.875" customWidth="1"/>
    <col min="6" max="6" width="0" hidden="1" customWidth="1"/>
    <col min="7" max="7" width="11.875" bestFit="1" customWidth="1"/>
  </cols>
  <sheetData>
    <row r="1" spans="1:7" ht="15" x14ac:dyDescent="0.25">
      <c r="A1" s="1" t="s">
        <v>27</v>
      </c>
    </row>
    <row r="2" spans="1:7" x14ac:dyDescent="0.2">
      <c r="A2" t="s">
        <v>0</v>
      </c>
      <c r="B2" s="18">
        <v>632008</v>
      </c>
      <c r="C2" s="17"/>
      <c r="D2" s="17"/>
      <c r="E2" s="17"/>
    </row>
    <row r="3" spans="1:7" x14ac:dyDescent="0.2">
      <c r="A3" t="s">
        <v>33</v>
      </c>
    </row>
    <row r="5" spans="1:7" ht="15" x14ac:dyDescent="0.25">
      <c r="A5" s="1" t="s">
        <v>29</v>
      </c>
    </row>
    <row r="6" spans="1:7" x14ac:dyDescent="0.2">
      <c r="A6" t="s">
        <v>0</v>
      </c>
      <c r="B6" s="3">
        <v>609216</v>
      </c>
    </row>
    <row r="7" spans="1:7" x14ac:dyDescent="0.2">
      <c r="A7" t="s">
        <v>34</v>
      </c>
    </row>
    <row r="9" spans="1:7" ht="15" x14ac:dyDescent="0.25">
      <c r="A9" s="1" t="s">
        <v>1</v>
      </c>
    </row>
    <row r="10" spans="1:7" x14ac:dyDescent="0.2">
      <c r="A10">
        <f>B2/B6</f>
        <v>1.0374120180691249</v>
      </c>
    </row>
    <row r="13" spans="1:7" ht="15" x14ac:dyDescent="0.25">
      <c r="A13" s="1" t="s">
        <v>28</v>
      </c>
      <c r="E13" s="1" t="s">
        <v>31</v>
      </c>
      <c r="F13" s="15" t="s">
        <v>30</v>
      </c>
    </row>
    <row r="14" spans="1:7" ht="15" x14ac:dyDescent="0.25">
      <c r="A14" t="s">
        <v>2</v>
      </c>
      <c r="B14" s="2">
        <f>C14*$A$10</f>
        <v>24432.090437545961</v>
      </c>
      <c r="C14" s="2">
        <v>23551</v>
      </c>
      <c r="D14" s="2">
        <v>26</v>
      </c>
      <c r="E14" s="16">
        <f>D14/2</f>
        <v>13</v>
      </c>
      <c r="F14" s="15">
        <v>13</v>
      </c>
      <c r="G14" s="2"/>
    </row>
    <row r="15" spans="1:7" ht="15" x14ac:dyDescent="0.25">
      <c r="A15" t="s">
        <v>3</v>
      </c>
      <c r="B15" s="2">
        <f t="shared" ref="B15:B36" si="0">C15*$A$10</f>
        <v>28687.554535665509</v>
      </c>
      <c r="C15" s="2">
        <v>27653</v>
      </c>
      <c r="D15" s="2">
        <v>26</v>
      </c>
      <c r="E15" s="16">
        <f t="shared" ref="E15:E36" si="1">D15/2</f>
        <v>13</v>
      </c>
      <c r="F15" s="15">
        <v>13</v>
      </c>
      <c r="G15" s="2"/>
    </row>
    <row r="16" spans="1:7" ht="15" x14ac:dyDescent="0.25">
      <c r="A16" t="s">
        <v>4</v>
      </c>
      <c r="B16" s="2">
        <f t="shared" si="0"/>
        <v>49721.08320201702</v>
      </c>
      <c r="C16" s="2">
        <v>47928</v>
      </c>
      <c r="D16" s="2">
        <v>32</v>
      </c>
      <c r="E16" s="16">
        <f t="shared" si="1"/>
        <v>16</v>
      </c>
      <c r="F16" s="15">
        <v>16</v>
      </c>
      <c r="G16" s="2"/>
    </row>
    <row r="17" spans="1:7" ht="15" x14ac:dyDescent="0.25">
      <c r="A17" t="s">
        <v>5</v>
      </c>
      <c r="B17" s="2">
        <f t="shared" si="0"/>
        <v>45018.494524109672</v>
      </c>
      <c r="C17" s="2">
        <v>43395</v>
      </c>
      <c r="D17" s="2">
        <v>32</v>
      </c>
      <c r="E17" s="16">
        <f t="shared" si="1"/>
        <v>16</v>
      </c>
      <c r="F17" s="15">
        <v>16</v>
      </c>
      <c r="G17" s="2"/>
    </row>
    <row r="18" spans="1:7" ht="15" x14ac:dyDescent="0.25">
      <c r="A18" t="s">
        <v>6</v>
      </c>
      <c r="B18" s="2">
        <f t="shared" si="0"/>
        <v>53971.360240046219</v>
      </c>
      <c r="C18" s="2">
        <v>52025</v>
      </c>
      <c r="D18" s="2">
        <v>40</v>
      </c>
      <c r="E18" s="16">
        <f t="shared" si="1"/>
        <v>20</v>
      </c>
      <c r="F18" s="15">
        <v>20</v>
      </c>
      <c r="G18" s="2"/>
    </row>
    <row r="19" spans="1:7" ht="15" x14ac:dyDescent="0.25">
      <c r="A19" t="s">
        <v>7</v>
      </c>
      <c r="B19" s="2">
        <f t="shared" si="0"/>
        <v>73290.046840529467</v>
      </c>
      <c r="C19" s="2">
        <v>70647</v>
      </c>
      <c r="D19" s="2">
        <v>40</v>
      </c>
      <c r="E19" s="16">
        <f t="shared" si="1"/>
        <v>20</v>
      </c>
      <c r="F19" s="15">
        <v>20</v>
      </c>
      <c r="G19" s="2"/>
    </row>
    <row r="20" spans="1:7" ht="15" x14ac:dyDescent="0.25">
      <c r="A20" t="s">
        <v>8</v>
      </c>
      <c r="B20" s="2">
        <f t="shared" si="0"/>
        <v>7452.7679378085932</v>
      </c>
      <c r="C20" s="2">
        <v>7184</v>
      </c>
      <c r="D20" s="2">
        <v>18</v>
      </c>
      <c r="E20" s="16">
        <f t="shared" si="1"/>
        <v>9</v>
      </c>
      <c r="F20" s="15">
        <v>9</v>
      </c>
      <c r="G20" s="2"/>
    </row>
    <row r="21" spans="1:7" ht="15" x14ac:dyDescent="0.25">
      <c r="A21" t="s">
        <v>9</v>
      </c>
      <c r="B21" s="2">
        <f t="shared" si="0"/>
        <v>13321.407724025632</v>
      </c>
      <c r="C21" s="2">
        <v>12841</v>
      </c>
      <c r="D21" s="2">
        <v>22</v>
      </c>
      <c r="E21" s="16">
        <f t="shared" si="1"/>
        <v>11</v>
      </c>
      <c r="F21" s="15">
        <v>11</v>
      </c>
      <c r="G21" s="2"/>
    </row>
    <row r="22" spans="1:7" ht="15" x14ac:dyDescent="0.25">
      <c r="A22" t="s">
        <v>10</v>
      </c>
      <c r="B22" s="2">
        <f t="shared" si="0"/>
        <v>16941.975667086877</v>
      </c>
      <c r="C22" s="2">
        <v>16331</v>
      </c>
      <c r="D22" s="2">
        <v>22</v>
      </c>
      <c r="E22" s="16">
        <f t="shared" si="1"/>
        <v>11</v>
      </c>
      <c r="F22" s="15">
        <v>11</v>
      </c>
      <c r="G22" s="2"/>
    </row>
    <row r="23" spans="1:7" ht="15" x14ac:dyDescent="0.25">
      <c r="A23" t="s">
        <v>11</v>
      </c>
      <c r="B23" s="2">
        <f t="shared" si="0"/>
        <v>31661.814791469689</v>
      </c>
      <c r="C23" s="2">
        <v>30520</v>
      </c>
      <c r="D23" s="2">
        <v>32</v>
      </c>
      <c r="E23" s="16">
        <f t="shared" si="1"/>
        <v>16</v>
      </c>
      <c r="F23" s="15">
        <v>16</v>
      </c>
      <c r="G23" s="2"/>
    </row>
    <row r="24" spans="1:7" ht="15" x14ac:dyDescent="0.25">
      <c r="A24" t="s">
        <v>12</v>
      </c>
      <c r="B24" s="2">
        <f t="shared" si="0"/>
        <v>10704.01720243723</v>
      </c>
      <c r="C24" s="2">
        <v>10318</v>
      </c>
      <c r="D24" s="2">
        <v>22</v>
      </c>
      <c r="E24" s="16">
        <f t="shared" si="1"/>
        <v>11</v>
      </c>
      <c r="F24" s="15">
        <v>11</v>
      </c>
      <c r="G24" s="2"/>
    </row>
    <row r="25" spans="1:7" ht="15" x14ac:dyDescent="0.25">
      <c r="A25" t="s">
        <v>13</v>
      </c>
      <c r="B25" s="2">
        <f t="shared" si="0"/>
        <v>35045.852794411177</v>
      </c>
      <c r="C25" s="2">
        <v>33782</v>
      </c>
      <c r="D25" s="2">
        <v>32</v>
      </c>
      <c r="E25" s="16">
        <f t="shared" si="1"/>
        <v>16</v>
      </c>
      <c r="F25" s="15">
        <v>16</v>
      </c>
      <c r="G25" s="2"/>
    </row>
    <row r="26" spans="1:7" ht="15" x14ac:dyDescent="0.25">
      <c r="A26" t="s">
        <v>14</v>
      </c>
      <c r="B26" s="2">
        <f t="shared" si="0"/>
        <v>26840.961143502467</v>
      </c>
      <c r="C26" s="2">
        <v>25873</v>
      </c>
      <c r="D26" s="2">
        <v>26</v>
      </c>
      <c r="E26" s="16">
        <f t="shared" si="1"/>
        <v>13</v>
      </c>
      <c r="F26" s="15">
        <v>13</v>
      </c>
      <c r="G26" s="2"/>
    </row>
    <row r="27" spans="1:7" ht="15" x14ac:dyDescent="0.25">
      <c r="A27" t="s">
        <v>15</v>
      </c>
      <c r="B27" s="2">
        <f t="shared" si="0"/>
        <v>7010.8304181111462</v>
      </c>
      <c r="C27" s="2">
        <v>6758</v>
      </c>
      <c r="D27" s="2">
        <v>18</v>
      </c>
      <c r="E27" s="16">
        <f t="shared" si="1"/>
        <v>9</v>
      </c>
      <c r="F27" s="15">
        <v>9</v>
      </c>
      <c r="G27" s="2"/>
    </row>
    <row r="28" spans="1:7" ht="15" x14ac:dyDescent="0.25">
      <c r="A28" t="s">
        <v>16</v>
      </c>
      <c r="B28" s="2">
        <f t="shared" si="0"/>
        <v>8770.2812007563807</v>
      </c>
      <c r="C28" s="2">
        <v>8454</v>
      </c>
      <c r="D28" s="2">
        <v>18</v>
      </c>
      <c r="E28" s="16">
        <f t="shared" si="1"/>
        <v>9</v>
      </c>
      <c r="F28" s="15">
        <v>9</v>
      </c>
      <c r="G28" s="2"/>
    </row>
    <row r="29" spans="1:7" ht="15" x14ac:dyDescent="0.25">
      <c r="A29" t="s">
        <v>17</v>
      </c>
      <c r="B29" s="2">
        <f t="shared" si="0"/>
        <v>14054.858020800504</v>
      </c>
      <c r="C29" s="2">
        <v>13548</v>
      </c>
      <c r="D29" s="2">
        <v>22</v>
      </c>
      <c r="E29" s="16">
        <f t="shared" si="1"/>
        <v>11</v>
      </c>
      <c r="F29" s="15">
        <v>11</v>
      </c>
      <c r="G29" s="2"/>
    </row>
    <row r="30" spans="1:7" ht="15" x14ac:dyDescent="0.25">
      <c r="A30" t="s">
        <v>18</v>
      </c>
      <c r="B30" s="2">
        <f t="shared" si="0"/>
        <v>24640.610253177852</v>
      </c>
      <c r="C30" s="2">
        <v>23752</v>
      </c>
      <c r="D30" s="2">
        <v>26</v>
      </c>
      <c r="E30" s="16">
        <f t="shared" si="1"/>
        <v>13</v>
      </c>
      <c r="F30" s="15">
        <v>13</v>
      </c>
      <c r="G30" s="2"/>
    </row>
    <row r="31" spans="1:7" ht="15" x14ac:dyDescent="0.25">
      <c r="A31" t="s">
        <v>19</v>
      </c>
      <c r="B31" s="2">
        <f t="shared" si="0"/>
        <v>13214.554286164512</v>
      </c>
      <c r="C31" s="2">
        <v>12738</v>
      </c>
      <c r="D31" s="2">
        <v>22</v>
      </c>
      <c r="E31" s="16">
        <f t="shared" si="1"/>
        <v>11</v>
      </c>
      <c r="F31" s="15">
        <v>11</v>
      </c>
      <c r="G31" s="2"/>
    </row>
    <row r="32" spans="1:7" ht="15" x14ac:dyDescent="0.25">
      <c r="A32" t="s">
        <v>20</v>
      </c>
      <c r="B32" s="2">
        <f t="shared" si="0"/>
        <v>17084.101113562348</v>
      </c>
      <c r="C32" s="2">
        <v>16468</v>
      </c>
      <c r="D32" s="2">
        <v>22</v>
      </c>
      <c r="E32" s="16">
        <f t="shared" si="1"/>
        <v>11</v>
      </c>
      <c r="F32" s="15">
        <v>11</v>
      </c>
      <c r="G32" s="2"/>
    </row>
    <row r="33" spans="1:7" ht="15" x14ac:dyDescent="0.25">
      <c r="A33" t="s">
        <v>21</v>
      </c>
      <c r="B33" s="2">
        <f t="shared" si="0"/>
        <v>47562.228792415168</v>
      </c>
      <c r="C33" s="2">
        <v>45847</v>
      </c>
      <c r="D33" s="2">
        <v>32</v>
      </c>
      <c r="E33" s="16">
        <f t="shared" si="1"/>
        <v>16</v>
      </c>
      <c r="F33" s="15">
        <v>16</v>
      </c>
      <c r="G33" s="2"/>
    </row>
    <row r="34" spans="1:7" ht="15" x14ac:dyDescent="0.25">
      <c r="A34" t="s">
        <v>22</v>
      </c>
      <c r="B34" s="2">
        <f t="shared" si="0"/>
        <v>9673.8670684945901</v>
      </c>
      <c r="C34" s="2">
        <v>9325</v>
      </c>
      <c r="D34" s="2">
        <v>18</v>
      </c>
      <c r="E34" s="16">
        <f t="shared" si="1"/>
        <v>9</v>
      </c>
      <c r="F34" s="15">
        <v>9</v>
      </c>
      <c r="G34" s="2"/>
    </row>
    <row r="35" spans="1:7" ht="15" x14ac:dyDescent="0.25">
      <c r="A35" t="s">
        <v>23</v>
      </c>
      <c r="B35" s="2">
        <f t="shared" si="0"/>
        <v>33118.341264838746</v>
      </c>
      <c r="C35" s="2">
        <v>31924</v>
      </c>
      <c r="D35" s="2">
        <v>32</v>
      </c>
      <c r="E35" s="16">
        <f t="shared" si="1"/>
        <v>16</v>
      </c>
      <c r="F35" s="15">
        <v>16</v>
      </c>
      <c r="G35" s="2"/>
    </row>
    <row r="36" spans="1:7" ht="15" x14ac:dyDescent="0.25">
      <c r="A36" t="s">
        <v>24</v>
      </c>
      <c r="B36" s="2">
        <f t="shared" si="0"/>
        <v>39788.900541023213</v>
      </c>
      <c r="C36" s="2">
        <v>38354</v>
      </c>
      <c r="D36" s="2">
        <v>32</v>
      </c>
      <c r="E36" s="16">
        <f t="shared" si="1"/>
        <v>16</v>
      </c>
      <c r="F36" s="15">
        <v>16</v>
      </c>
      <c r="G36" s="2"/>
    </row>
    <row r="37" spans="1:7" x14ac:dyDescent="0.2">
      <c r="B37" s="2"/>
    </row>
    <row r="39" spans="1:7" ht="15" x14ac:dyDescent="0.25">
      <c r="A39" s="1" t="s">
        <v>26</v>
      </c>
    </row>
    <row r="40" spans="1:7" x14ac:dyDescent="0.2">
      <c r="A40" t="s">
        <v>2</v>
      </c>
      <c r="B40">
        <v>13</v>
      </c>
      <c r="C40">
        <v>23551</v>
      </c>
      <c r="D40">
        <v>26</v>
      </c>
    </row>
    <row r="41" spans="1:7" x14ac:dyDescent="0.2">
      <c r="A41" t="s">
        <v>3</v>
      </c>
      <c r="B41">
        <v>13</v>
      </c>
      <c r="C41">
        <v>27653</v>
      </c>
      <c r="D41">
        <v>26</v>
      </c>
    </row>
    <row r="42" spans="1:7" x14ac:dyDescent="0.2">
      <c r="A42" t="s">
        <v>4</v>
      </c>
      <c r="B42">
        <v>16</v>
      </c>
      <c r="C42">
        <v>47928</v>
      </c>
      <c r="D42">
        <v>32</v>
      </c>
    </row>
    <row r="43" spans="1:7" x14ac:dyDescent="0.2">
      <c r="A43" t="s">
        <v>5</v>
      </c>
      <c r="B43">
        <v>16</v>
      </c>
      <c r="C43">
        <v>43395</v>
      </c>
      <c r="D43">
        <v>32</v>
      </c>
    </row>
    <row r="44" spans="1:7" x14ac:dyDescent="0.2">
      <c r="A44" t="s">
        <v>6</v>
      </c>
      <c r="B44">
        <v>20</v>
      </c>
      <c r="C44">
        <v>52025</v>
      </c>
      <c r="D44">
        <v>40</v>
      </c>
    </row>
    <row r="45" spans="1:7" x14ac:dyDescent="0.2">
      <c r="A45" t="s">
        <v>7</v>
      </c>
      <c r="B45">
        <v>20</v>
      </c>
      <c r="C45">
        <v>70647</v>
      </c>
      <c r="D45">
        <v>40</v>
      </c>
    </row>
    <row r="46" spans="1:7" x14ac:dyDescent="0.2">
      <c r="A46" t="s">
        <v>8</v>
      </c>
      <c r="B46">
        <v>9</v>
      </c>
      <c r="C46">
        <v>7184</v>
      </c>
      <c r="D46">
        <v>18</v>
      </c>
    </row>
    <row r="47" spans="1:7" x14ac:dyDescent="0.2">
      <c r="A47" t="s">
        <v>9</v>
      </c>
      <c r="B47">
        <v>11</v>
      </c>
      <c r="C47">
        <v>12841</v>
      </c>
      <c r="D47">
        <v>22</v>
      </c>
    </row>
    <row r="48" spans="1:7" x14ac:dyDescent="0.2">
      <c r="A48" t="s">
        <v>10</v>
      </c>
      <c r="B48">
        <v>11</v>
      </c>
      <c r="C48">
        <v>16331</v>
      </c>
      <c r="D48">
        <v>22</v>
      </c>
    </row>
    <row r="49" spans="1:4" x14ac:dyDescent="0.2">
      <c r="A49" t="s">
        <v>11</v>
      </c>
      <c r="B49">
        <v>16</v>
      </c>
      <c r="C49">
        <v>30520</v>
      </c>
      <c r="D49">
        <v>32</v>
      </c>
    </row>
    <row r="50" spans="1:4" x14ac:dyDescent="0.2">
      <c r="A50" t="s">
        <v>12</v>
      </c>
      <c r="B50">
        <v>11</v>
      </c>
      <c r="C50">
        <v>10318</v>
      </c>
      <c r="D50">
        <v>22</v>
      </c>
    </row>
    <row r="51" spans="1:4" x14ac:dyDescent="0.2">
      <c r="A51" t="s">
        <v>13</v>
      </c>
      <c r="B51">
        <v>16</v>
      </c>
      <c r="C51">
        <v>33782</v>
      </c>
      <c r="D51">
        <v>32</v>
      </c>
    </row>
    <row r="52" spans="1:4" x14ac:dyDescent="0.2">
      <c r="A52" t="s">
        <v>14</v>
      </c>
      <c r="B52">
        <v>13</v>
      </c>
      <c r="C52">
        <v>25873</v>
      </c>
      <c r="D52">
        <v>26</v>
      </c>
    </row>
    <row r="53" spans="1:4" x14ac:dyDescent="0.2">
      <c r="A53" t="s">
        <v>15</v>
      </c>
      <c r="B53">
        <v>9</v>
      </c>
      <c r="C53">
        <v>6758</v>
      </c>
      <c r="D53">
        <v>18</v>
      </c>
    </row>
    <row r="54" spans="1:4" x14ac:dyDescent="0.2">
      <c r="A54" t="s">
        <v>16</v>
      </c>
      <c r="B54">
        <v>9</v>
      </c>
      <c r="C54">
        <v>8454</v>
      </c>
      <c r="D54">
        <v>18</v>
      </c>
    </row>
    <row r="55" spans="1:4" x14ac:dyDescent="0.2">
      <c r="A55" t="s">
        <v>17</v>
      </c>
      <c r="B55">
        <v>11</v>
      </c>
      <c r="C55">
        <v>13548</v>
      </c>
      <c r="D55">
        <v>22</v>
      </c>
    </row>
    <row r="56" spans="1:4" x14ac:dyDescent="0.2">
      <c r="A56" t="s">
        <v>18</v>
      </c>
      <c r="B56">
        <v>13</v>
      </c>
      <c r="C56">
        <v>23752</v>
      </c>
      <c r="D56">
        <v>26</v>
      </c>
    </row>
    <row r="57" spans="1:4" x14ac:dyDescent="0.2">
      <c r="A57" t="s">
        <v>19</v>
      </c>
      <c r="B57">
        <v>11</v>
      </c>
      <c r="C57">
        <v>12738</v>
      </c>
      <c r="D57">
        <v>22</v>
      </c>
    </row>
    <row r="58" spans="1:4" x14ac:dyDescent="0.2">
      <c r="A58" t="s">
        <v>20</v>
      </c>
      <c r="B58">
        <v>11</v>
      </c>
      <c r="C58">
        <v>16468</v>
      </c>
      <c r="D58">
        <v>22</v>
      </c>
    </row>
    <row r="59" spans="1:4" x14ac:dyDescent="0.2">
      <c r="A59" t="s">
        <v>21</v>
      </c>
      <c r="B59">
        <v>16</v>
      </c>
      <c r="C59">
        <v>45847</v>
      </c>
      <c r="D59">
        <v>32</v>
      </c>
    </row>
    <row r="60" spans="1:4" x14ac:dyDescent="0.2">
      <c r="A60" t="s">
        <v>22</v>
      </c>
      <c r="B60">
        <v>9</v>
      </c>
      <c r="C60">
        <v>9325</v>
      </c>
      <c r="D60">
        <v>18</v>
      </c>
    </row>
    <row r="61" spans="1:4" x14ac:dyDescent="0.2">
      <c r="A61" t="s">
        <v>23</v>
      </c>
      <c r="B61">
        <v>16</v>
      </c>
      <c r="C61">
        <v>31924</v>
      </c>
      <c r="D61">
        <v>32</v>
      </c>
    </row>
    <row r="62" spans="1:4" x14ac:dyDescent="0.2">
      <c r="A62" t="s">
        <v>24</v>
      </c>
      <c r="B62">
        <v>16</v>
      </c>
      <c r="C62">
        <v>38354</v>
      </c>
      <c r="D62">
        <v>32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M20" sqref="B20:M20"/>
    </sheetView>
  </sheetViews>
  <sheetFormatPr baseColWidth="10" defaultRowHeight="14.25" x14ac:dyDescent="0.2"/>
  <cols>
    <col min="1" max="1" width="29.375" customWidth="1"/>
    <col min="2" max="13" width="13.5" customWidth="1"/>
    <col min="14" max="14" width="10.625" bestFit="1" customWidth="1"/>
    <col min="15" max="15" width="7.375" bestFit="1" customWidth="1"/>
    <col min="16" max="16" width="12" bestFit="1" customWidth="1"/>
    <col min="17" max="18" width="9.25" bestFit="1" customWidth="1"/>
    <col min="19" max="19" width="10.875" bestFit="1" customWidth="1"/>
    <col min="20" max="20" width="12.25" bestFit="1" customWidth="1"/>
    <col min="21" max="21" width="8.75" bestFit="1" customWidth="1"/>
    <col min="22" max="22" width="7.75" bestFit="1" customWidth="1"/>
    <col min="23" max="23" width="9.625" bestFit="1" customWidth="1"/>
    <col min="24" max="24" width="11.875" bestFit="1" customWidth="1"/>
  </cols>
  <sheetData>
    <row r="1" spans="1:13" ht="15" x14ac:dyDescent="0.25">
      <c r="A1" s="1" t="s">
        <v>32</v>
      </c>
    </row>
    <row r="2" spans="1:13" ht="15" x14ac:dyDescent="0.25">
      <c r="A2" s="1"/>
    </row>
    <row r="4" spans="1:13" ht="15" x14ac:dyDescent="0.25">
      <c r="A4" s="4"/>
      <c r="B4" s="5" t="s">
        <v>25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6" t="s">
        <v>12</v>
      </c>
    </row>
    <row r="5" spans="1:13" x14ac:dyDescent="0.2">
      <c r="A5" s="7" t="s">
        <v>35</v>
      </c>
      <c r="B5" s="11">
        <f t="shared" ref="B5:B15" si="0">SUM(C5:M5,B20:M20)</f>
        <v>71</v>
      </c>
      <c r="C5" s="11">
        <v>4</v>
      </c>
      <c r="D5" s="11">
        <v>3</v>
      </c>
      <c r="E5" s="11">
        <v>4</v>
      </c>
      <c r="F5" s="11">
        <v>4</v>
      </c>
      <c r="G5" s="11">
        <v>6</v>
      </c>
      <c r="H5" s="11">
        <v>5</v>
      </c>
      <c r="I5" s="11">
        <v>2</v>
      </c>
      <c r="J5" s="11">
        <v>3</v>
      </c>
      <c r="K5" s="11">
        <v>3</v>
      </c>
      <c r="L5" s="11">
        <v>4</v>
      </c>
      <c r="M5" s="11">
        <v>2</v>
      </c>
    </row>
    <row r="6" spans="1:13" x14ac:dyDescent="0.2">
      <c r="A6" s="8" t="s">
        <v>36</v>
      </c>
      <c r="B6" s="12">
        <f t="shared" si="0"/>
        <v>84</v>
      </c>
      <c r="C6" s="12">
        <v>3</v>
      </c>
      <c r="D6" s="12">
        <v>4</v>
      </c>
      <c r="E6" s="12">
        <v>4</v>
      </c>
      <c r="F6" s="12">
        <v>3</v>
      </c>
      <c r="G6" s="12">
        <v>4</v>
      </c>
      <c r="H6" s="12">
        <v>5</v>
      </c>
      <c r="I6" s="12">
        <v>3</v>
      </c>
      <c r="J6" s="12">
        <v>3</v>
      </c>
      <c r="K6" s="12">
        <v>3</v>
      </c>
      <c r="L6" s="12">
        <v>4</v>
      </c>
      <c r="M6" s="12">
        <v>3</v>
      </c>
    </row>
    <row r="7" spans="1:13" x14ac:dyDescent="0.2">
      <c r="A7" s="9" t="s">
        <v>37</v>
      </c>
      <c r="B7" s="11">
        <f t="shared" si="0"/>
        <v>38</v>
      </c>
      <c r="C7" s="11">
        <v>1</v>
      </c>
      <c r="D7" s="11">
        <v>1</v>
      </c>
      <c r="E7" s="11">
        <v>2</v>
      </c>
      <c r="F7" s="11">
        <v>2</v>
      </c>
      <c r="G7" s="11">
        <v>2</v>
      </c>
      <c r="H7" s="11">
        <v>3</v>
      </c>
      <c r="I7" s="11">
        <v>1</v>
      </c>
      <c r="J7" s="11">
        <v>1</v>
      </c>
      <c r="K7" s="11">
        <v>1</v>
      </c>
      <c r="L7" s="11">
        <v>2</v>
      </c>
      <c r="M7" s="11">
        <v>2</v>
      </c>
    </row>
    <row r="8" spans="1:13" x14ac:dyDescent="0.2">
      <c r="A8" s="8" t="s">
        <v>38</v>
      </c>
      <c r="B8" s="12">
        <f t="shared" si="0"/>
        <v>25</v>
      </c>
      <c r="C8" s="12">
        <v>1</v>
      </c>
      <c r="D8" s="12">
        <v>1</v>
      </c>
      <c r="E8" s="12">
        <v>1</v>
      </c>
      <c r="F8" s="12">
        <v>1</v>
      </c>
      <c r="G8" s="12">
        <v>2</v>
      </c>
      <c r="H8" s="12">
        <v>1</v>
      </c>
      <c r="I8" s="12">
        <v>1</v>
      </c>
      <c r="J8" s="12">
        <v>1</v>
      </c>
      <c r="K8" s="12">
        <v>2</v>
      </c>
      <c r="L8" s="12">
        <v>2</v>
      </c>
      <c r="M8" s="12">
        <v>1</v>
      </c>
    </row>
    <row r="9" spans="1:13" x14ac:dyDescent="0.2">
      <c r="A9" s="9" t="s">
        <v>39</v>
      </c>
      <c r="B9" s="11">
        <f t="shared" si="0"/>
        <v>25</v>
      </c>
      <c r="C9" s="11">
        <v>0</v>
      </c>
      <c r="D9" s="11">
        <v>1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>
        <v>1</v>
      </c>
      <c r="M9" s="11">
        <v>2</v>
      </c>
    </row>
    <row r="10" spans="1:13" x14ac:dyDescent="0.2">
      <c r="A10" s="8" t="s">
        <v>40</v>
      </c>
      <c r="B10" s="12">
        <f t="shared" si="0"/>
        <v>31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2">
        <v>2</v>
      </c>
      <c r="I10" s="12">
        <v>1</v>
      </c>
      <c r="J10" s="12">
        <v>1</v>
      </c>
      <c r="K10" s="12">
        <v>1</v>
      </c>
      <c r="L10" s="12">
        <v>2</v>
      </c>
      <c r="M10" s="12">
        <v>1</v>
      </c>
    </row>
    <row r="11" spans="1:13" x14ac:dyDescent="0.2">
      <c r="A11" s="9" t="s">
        <v>41</v>
      </c>
      <c r="B11" s="11">
        <f t="shared" si="0"/>
        <v>15</v>
      </c>
      <c r="C11" s="11">
        <v>1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0</v>
      </c>
      <c r="J11" s="11">
        <v>1</v>
      </c>
      <c r="K11" s="11">
        <v>0</v>
      </c>
      <c r="L11" s="11">
        <v>1</v>
      </c>
      <c r="M11" s="11">
        <v>0</v>
      </c>
    </row>
    <row r="12" spans="1:13" x14ac:dyDescent="0.2">
      <c r="A12" s="8" t="s">
        <v>42</v>
      </c>
      <c r="B12" s="12">
        <f t="shared" si="0"/>
        <v>9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</row>
    <row r="13" spans="1:13" x14ac:dyDescent="0.2">
      <c r="A13" s="9" t="s">
        <v>43</v>
      </c>
      <c r="B13" s="11">
        <f t="shared" si="0"/>
        <v>2</v>
      </c>
      <c r="C13" s="11">
        <v>0</v>
      </c>
      <c r="D13" s="11">
        <v>0</v>
      </c>
      <c r="E13" s="11">
        <v>0</v>
      </c>
      <c r="F13" s="11">
        <v>1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x14ac:dyDescent="0.2">
      <c r="A14" s="8" t="s">
        <v>44</v>
      </c>
      <c r="B14" s="12">
        <f t="shared" si="0"/>
        <v>6</v>
      </c>
      <c r="C14" s="12">
        <v>1</v>
      </c>
      <c r="D14" s="12">
        <v>0</v>
      </c>
      <c r="E14" s="12">
        <v>1</v>
      </c>
      <c r="F14" s="12">
        <v>1</v>
      </c>
      <c r="G14" s="12">
        <v>1</v>
      </c>
      <c r="H14" s="12">
        <v>1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</row>
    <row r="15" spans="1:13" ht="15" x14ac:dyDescent="0.25">
      <c r="A15" s="10" t="s">
        <v>25</v>
      </c>
      <c r="B15" s="13">
        <f t="shared" si="0"/>
        <v>306</v>
      </c>
      <c r="C15" s="13">
        <f t="shared" ref="C15:M15" si="1">SUM(C5:C14)</f>
        <v>13</v>
      </c>
      <c r="D15" s="13">
        <f t="shared" si="1"/>
        <v>13</v>
      </c>
      <c r="E15" s="13">
        <f t="shared" si="1"/>
        <v>16</v>
      </c>
      <c r="F15" s="13">
        <f t="shared" si="1"/>
        <v>16</v>
      </c>
      <c r="G15" s="13">
        <f t="shared" si="1"/>
        <v>20</v>
      </c>
      <c r="H15" s="13">
        <f t="shared" si="1"/>
        <v>20</v>
      </c>
      <c r="I15" s="13">
        <f t="shared" si="1"/>
        <v>9</v>
      </c>
      <c r="J15" s="13">
        <f t="shared" si="1"/>
        <v>11</v>
      </c>
      <c r="K15" s="13">
        <f t="shared" si="1"/>
        <v>11</v>
      </c>
      <c r="L15" s="13">
        <f t="shared" si="1"/>
        <v>16</v>
      </c>
      <c r="M15" s="13">
        <f t="shared" si="1"/>
        <v>11</v>
      </c>
    </row>
    <row r="16" spans="1:13" ht="15" x14ac:dyDescent="0.25">
      <c r="A16" s="1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5" x14ac:dyDescent="0.25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9" spans="1:13" ht="15" x14ac:dyDescent="0.25">
      <c r="A19" s="4"/>
      <c r="B19" s="5" t="s">
        <v>13</v>
      </c>
      <c r="C19" s="5" t="s">
        <v>14</v>
      </c>
      <c r="D19" s="5" t="s">
        <v>15</v>
      </c>
      <c r="E19" s="5" t="s">
        <v>16</v>
      </c>
      <c r="F19" s="5" t="s">
        <v>17</v>
      </c>
      <c r="G19" s="5" t="s">
        <v>18</v>
      </c>
      <c r="H19" s="5" t="s">
        <v>19</v>
      </c>
      <c r="I19" s="5" t="s">
        <v>20</v>
      </c>
      <c r="J19" s="5" t="s">
        <v>21</v>
      </c>
      <c r="K19" s="5" t="s">
        <v>22</v>
      </c>
      <c r="L19" s="5" t="s">
        <v>23</v>
      </c>
      <c r="M19" s="6" t="s">
        <v>24</v>
      </c>
    </row>
    <row r="20" spans="1:13" x14ac:dyDescent="0.2">
      <c r="A20" s="7" t="s">
        <v>35</v>
      </c>
      <c r="B20" s="11">
        <v>4</v>
      </c>
      <c r="C20" s="11">
        <v>2</v>
      </c>
      <c r="D20" s="11">
        <v>1</v>
      </c>
      <c r="E20" s="11">
        <v>2</v>
      </c>
      <c r="F20" s="11">
        <v>3</v>
      </c>
      <c r="G20" s="11">
        <v>3</v>
      </c>
      <c r="H20" s="11">
        <v>2</v>
      </c>
      <c r="I20" s="11">
        <v>2</v>
      </c>
      <c r="J20" s="11">
        <v>4</v>
      </c>
      <c r="K20" s="11">
        <v>2</v>
      </c>
      <c r="L20" s="11">
        <v>3</v>
      </c>
      <c r="M20" s="11">
        <v>3</v>
      </c>
    </row>
    <row r="21" spans="1:13" x14ac:dyDescent="0.2">
      <c r="A21" s="8" t="s">
        <v>36</v>
      </c>
      <c r="B21" s="12">
        <v>5</v>
      </c>
      <c r="C21" s="12">
        <v>4</v>
      </c>
      <c r="D21" s="12">
        <v>3</v>
      </c>
      <c r="E21" s="12">
        <v>3</v>
      </c>
      <c r="F21" s="12">
        <v>3</v>
      </c>
      <c r="G21" s="12">
        <v>4</v>
      </c>
      <c r="H21" s="12">
        <v>4</v>
      </c>
      <c r="I21" s="12">
        <v>3</v>
      </c>
      <c r="J21" s="12">
        <v>4</v>
      </c>
      <c r="K21" s="12">
        <v>2</v>
      </c>
      <c r="L21" s="12">
        <v>5</v>
      </c>
      <c r="M21" s="12">
        <v>5</v>
      </c>
    </row>
    <row r="22" spans="1:13" x14ac:dyDescent="0.2">
      <c r="A22" s="9" t="s">
        <v>37</v>
      </c>
      <c r="B22" s="11">
        <v>2</v>
      </c>
      <c r="C22" s="11">
        <v>2</v>
      </c>
      <c r="D22" s="11">
        <v>1</v>
      </c>
      <c r="E22" s="11">
        <v>1</v>
      </c>
      <c r="F22" s="11">
        <v>2</v>
      </c>
      <c r="G22" s="11">
        <v>2</v>
      </c>
      <c r="H22" s="11">
        <v>1</v>
      </c>
      <c r="I22" s="11">
        <v>2</v>
      </c>
      <c r="J22" s="11">
        <v>2</v>
      </c>
      <c r="K22" s="11">
        <v>1</v>
      </c>
      <c r="L22" s="11">
        <v>2</v>
      </c>
      <c r="M22" s="11">
        <v>2</v>
      </c>
    </row>
    <row r="23" spans="1:13" x14ac:dyDescent="0.2">
      <c r="A23" s="8" t="s">
        <v>38</v>
      </c>
      <c r="B23" s="12">
        <v>1</v>
      </c>
      <c r="C23" s="12">
        <v>1</v>
      </c>
      <c r="D23" s="12">
        <v>1</v>
      </c>
      <c r="E23" s="12">
        <v>0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</row>
    <row r="24" spans="1:13" x14ac:dyDescent="0.2">
      <c r="A24" s="9" t="s">
        <v>39</v>
      </c>
      <c r="B24" s="11">
        <v>1</v>
      </c>
      <c r="C24" s="11">
        <v>1</v>
      </c>
      <c r="D24" s="11">
        <v>1</v>
      </c>
      <c r="E24" s="11">
        <v>2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2</v>
      </c>
      <c r="M24" s="11">
        <v>1</v>
      </c>
    </row>
    <row r="25" spans="1:13" x14ac:dyDescent="0.2">
      <c r="A25" s="8" t="s">
        <v>40</v>
      </c>
      <c r="B25" s="12">
        <v>1</v>
      </c>
      <c r="C25" s="12">
        <v>2</v>
      </c>
      <c r="D25" s="12">
        <v>2</v>
      </c>
      <c r="E25" s="12">
        <v>1</v>
      </c>
      <c r="F25" s="12">
        <v>1</v>
      </c>
      <c r="G25" s="12">
        <v>1</v>
      </c>
      <c r="H25" s="12">
        <v>2</v>
      </c>
      <c r="I25" s="12">
        <v>1</v>
      </c>
      <c r="J25" s="12">
        <v>1</v>
      </c>
      <c r="K25" s="12">
        <v>1</v>
      </c>
      <c r="L25" s="12">
        <v>2</v>
      </c>
      <c r="M25" s="12">
        <v>3</v>
      </c>
    </row>
    <row r="26" spans="1:13" x14ac:dyDescent="0.2">
      <c r="A26" s="9" t="s">
        <v>41</v>
      </c>
      <c r="B26" s="11">
        <v>1</v>
      </c>
      <c r="C26" s="11">
        <v>1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</row>
    <row r="27" spans="1:13" x14ac:dyDescent="0.2">
      <c r="A27" s="8" t="s">
        <v>42</v>
      </c>
      <c r="B27" s="12">
        <v>1</v>
      </c>
      <c r="C27" s="12">
        <v>0</v>
      </c>
      <c r="D27" s="12">
        <v>0</v>
      </c>
      <c r="E27" s="12">
        <v>0</v>
      </c>
      <c r="F27" s="12">
        <v>0</v>
      </c>
      <c r="G27" s="12">
        <v>1</v>
      </c>
      <c r="H27" s="12">
        <v>0</v>
      </c>
      <c r="I27" s="12">
        <v>0</v>
      </c>
      <c r="J27" s="12">
        <v>1</v>
      </c>
      <c r="K27" s="12">
        <v>0</v>
      </c>
      <c r="L27" s="12">
        <v>0</v>
      </c>
      <c r="M27" s="12">
        <v>0</v>
      </c>
    </row>
    <row r="28" spans="1:13" x14ac:dyDescent="0.2">
      <c r="A28" s="9" t="s">
        <v>43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13" x14ac:dyDescent="0.2">
      <c r="A29" s="8" t="s">
        <v>44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1</v>
      </c>
      <c r="K29" s="12">
        <v>0</v>
      </c>
      <c r="L29" s="12">
        <v>0</v>
      </c>
      <c r="M29" s="12">
        <v>0</v>
      </c>
    </row>
    <row r="30" spans="1:13" ht="15" x14ac:dyDescent="0.25">
      <c r="A30" s="10" t="s">
        <v>25</v>
      </c>
      <c r="B30" s="13">
        <f t="shared" ref="B30:M30" si="2">SUM(B20:B29)</f>
        <v>16</v>
      </c>
      <c r="C30" s="13">
        <f t="shared" si="2"/>
        <v>13</v>
      </c>
      <c r="D30" s="13">
        <f t="shared" si="2"/>
        <v>9</v>
      </c>
      <c r="E30" s="13">
        <f t="shared" si="2"/>
        <v>9</v>
      </c>
      <c r="F30" s="13">
        <f t="shared" si="2"/>
        <v>11</v>
      </c>
      <c r="G30" s="13">
        <f t="shared" si="2"/>
        <v>13</v>
      </c>
      <c r="H30" s="13">
        <f t="shared" si="2"/>
        <v>11</v>
      </c>
      <c r="I30" s="13">
        <f t="shared" si="2"/>
        <v>11</v>
      </c>
      <c r="J30" s="13">
        <f t="shared" si="2"/>
        <v>16</v>
      </c>
      <c r="K30" s="13">
        <f t="shared" si="2"/>
        <v>9</v>
      </c>
      <c r="L30" s="13">
        <f t="shared" si="2"/>
        <v>16</v>
      </c>
      <c r="M30" s="13">
        <f t="shared" si="2"/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Anzahl Sitze</vt:lpstr>
      <vt:lpstr>Sitzverteilung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Haußmann, Michael</dc:creator>
  <cp:lastModifiedBy>Rudeck, Tim</cp:lastModifiedBy>
  <dcterms:created xsi:type="dcterms:W3CDTF">2019-05-29T12:36:28Z</dcterms:created>
  <dcterms:modified xsi:type="dcterms:W3CDTF">2024-06-20T11:38:54Z</dcterms:modified>
</cp:coreProperties>
</file>